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35" windowWidth="15180" windowHeight="9090" activeTab="0"/>
  </bookViews>
  <sheets>
    <sheet name="Chute_tension" sheetId="1" r:id="rId1"/>
  </sheets>
  <definedNames>
    <definedName name="chmax">'Chute_tension'!$C$12</definedName>
    <definedName name="rho">'Chute_tension'!$C$4</definedName>
  </definedNames>
  <calcPr fullCalcOnLoad="1"/>
</workbook>
</file>

<file path=xl/sharedStrings.xml><?xml version="1.0" encoding="utf-8"?>
<sst xmlns="http://schemas.openxmlformats.org/spreadsheetml/2006/main" count="67" uniqueCount="24">
  <si>
    <t>Intensité (A)</t>
  </si>
  <si>
    <t>R (Ohm)</t>
  </si>
  <si>
    <t>Section</t>
  </si>
  <si>
    <t>Longueur</t>
  </si>
  <si>
    <t>(m)</t>
  </si>
  <si>
    <t>(mm2)</t>
  </si>
  <si>
    <t>Ohm x m</t>
  </si>
  <si>
    <t>Section ?</t>
  </si>
  <si>
    <t>mm2</t>
  </si>
  <si>
    <t>Résistivité ?</t>
  </si>
  <si>
    <t>Longueur ?</t>
  </si>
  <si>
    <t>m</t>
  </si>
  <si>
    <t>Résistance =</t>
  </si>
  <si>
    <t>Ohm</t>
  </si>
  <si>
    <t>Intensité ?</t>
  </si>
  <si>
    <t>A</t>
  </si>
  <si>
    <t>Chute de tension =</t>
  </si>
  <si>
    <t>V</t>
  </si>
  <si>
    <t>Chute max ?</t>
  </si>
  <si>
    <t>Calcul direct :</t>
  </si>
  <si>
    <t>Synthèse :</t>
  </si>
  <si>
    <t>Chute de tension dans un câble électrique</t>
  </si>
  <si>
    <t>AF, v.</t>
  </si>
  <si>
    <t>2.1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</si>
</sst>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  <numFmt numFmtId="173" formatCode="_-* #,##0.000\ _F_-;\-* #,##0.000\ _F_-;_-* &quot;-&quot;??\ _F_-;_-@_-"/>
    <numFmt numFmtId="174" formatCode="_-* #,##0.0\ _F_-;\-* #,##0.0\ _F_-;_-* &quot;-&quot;??\ _F_-;_-@_-"/>
    <numFmt numFmtId="175" formatCode="0.0&quot; V&quot;"/>
    <numFmt numFmtId="176" formatCode="_-* #,##0.0000\ _F_-;\-* #,##0.0000\ _F_-;_-* &quot;-&quot;??\ _F_-;_-@_-"/>
    <numFmt numFmtId="177" formatCode="_-* #,##0.0000\ _F_-;\-* #,##0.0000\ _F_-;_-* &quot;-&quot;????\ _F_-;_-@_-"/>
    <numFmt numFmtId="178" formatCode="0.0000E+00"/>
    <numFmt numFmtId="179" formatCode="0.0000"/>
    <numFmt numFmtId="180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3" fontId="0" fillId="0" borderId="0" xfId="15" applyNumberFormat="1" applyAlignment="1">
      <alignment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 horizontal="left"/>
    </xf>
    <xf numFmtId="173" fontId="3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15" applyNumberFormat="1" applyFont="1" applyFill="1" applyAlignment="1">
      <alignment horizontal="right"/>
    </xf>
    <xf numFmtId="0" fontId="5" fillId="5" borderId="4" xfId="0" applyFont="1" applyFill="1" applyBorder="1" applyAlignment="1">
      <alignment horizontal="center"/>
    </xf>
    <xf numFmtId="173" fontId="7" fillId="5" borderId="5" xfId="15" applyNumberFormat="1" applyFont="1" applyFill="1" applyBorder="1" applyAlignment="1">
      <alignment horizontal="right"/>
    </xf>
    <xf numFmtId="173" fontId="2" fillId="5" borderId="6" xfId="15" applyNumberFormat="1" applyFont="1" applyFill="1" applyBorder="1" applyAlignment="1">
      <alignment horizontal="right"/>
    </xf>
    <xf numFmtId="173" fontId="2" fillId="5" borderId="5" xfId="15" applyNumberFormat="1" applyFont="1" applyFill="1" applyBorder="1" applyAlignment="1">
      <alignment horizontal="right"/>
    </xf>
    <xf numFmtId="176" fontId="7" fillId="5" borderId="5" xfId="15" applyNumberFormat="1" applyFont="1" applyFill="1" applyBorder="1" applyAlignment="1">
      <alignment horizontal="right"/>
    </xf>
    <xf numFmtId="176" fontId="2" fillId="5" borderId="6" xfId="15" applyNumberFormat="1" applyFont="1" applyFill="1" applyBorder="1" applyAlignment="1">
      <alignment horizontal="right"/>
    </xf>
    <xf numFmtId="176" fontId="2" fillId="5" borderId="5" xfId="15" applyNumberFormat="1" applyFont="1" applyFill="1" applyBorder="1" applyAlignment="1">
      <alignment horizontal="right"/>
    </xf>
    <xf numFmtId="172" fontId="6" fillId="0" borderId="0" xfId="0" applyNumberFormat="1" applyFont="1" applyAlignment="1">
      <alignment horizontal="left"/>
    </xf>
    <xf numFmtId="172" fontId="8" fillId="0" borderId="0" xfId="0" applyNumberFormat="1" applyFont="1" applyAlignment="1">
      <alignment horizontal="left"/>
    </xf>
    <xf numFmtId="17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0" customWidth="1"/>
    <col min="2" max="2" width="17.8515625" style="0" customWidth="1"/>
    <col min="3" max="3" width="9.57421875" style="0" customWidth="1"/>
    <col min="4" max="4" width="9.28125" style="0" customWidth="1"/>
    <col min="5" max="10" width="10.7109375" style="0" customWidth="1"/>
  </cols>
  <sheetData>
    <row r="1" spans="2:9" ht="18">
      <c r="B1" s="40" t="s">
        <v>21</v>
      </c>
      <c r="G1" s="43" t="s">
        <v>22</v>
      </c>
      <c r="H1" s="26" t="s">
        <v>23</v>
      </c>
      <c r="I1" s="25">
        <v>38020</v>
      </c>
    </row>
    <row r="2" ht="7.5" customHeight="1">
      <c r="B2" s="2"/>
    </row>
    <row r="3" ht="15.75" customHeight="1">
      <c r="B3" s="41" t="s">
        <v>19</v>
      </c>
    </row>
    <row r="4" spans="2:4" ht="15.75" customHeight="1">
      <c r="B4" s="20" t="s">
        <v>9</v>
      </c>
      <c r="C4" s="39">
        <v>1.73E-08</v>
      </c>
      <c r="D4" s="21" t="s">
        <v>6</v>
      </c>
    </row>
    <row r="5" spans="2:4" ht="15.75" customHeight="1">
      <c r="B5" s="20" t="s">
        <v>7</v>
      </c>
      <c r="C5" s="28">
        <v>50</v>
      </c>
      <c r="D5" s="38" t="s">
        <v>8</v>
      </c>
    </row>
    <row r="6" spans="2:4" ht="15.75" customHeight="1">
      <c r="B6" s="20" t="s">
        <v>10</v>
      </c>
      <c r="C6" s="28">
        <v>3</v>
      </c>
      <c r="D6" s="38" t="s">
        <v>11</v>
      </c>
    </row>
    <row r="7" spans="2:4" ht="15.75" customHeight="1">
      <c r="B7" s="20" t="s">
        <v>14</v>
      </c>
      <c r="C7" s="28">
        <v>100</v>
      </c>
      <c r="D7" s="38" t="s">
        <v>15</v>
      </c>
    </row>
    <row r="8" spans="2:4" ht="15.75" customHeight="1">
      <c r="B8" s="20" t="s">
        <v>12</v>
      </c>
      <c r="C8" s="22">
        <f>rho*C6/C5*1000000</f>
        <v>0.0010379999999999999</v>
      </c>
      <c r="D8" s="21" t="s">
        <v>13</v>
      </c>
    </row>
    <row r="9" spans="2:4" ht="15.75" customHeight="1">
      <c r="B9" s="20" t="s">
        <v>16</v>
      </c>
      <c r="C9" s="27">
        <f>C8*C7</f>
        <v>0.10379999999999999</v>
      </c>
      <c r="D9" s="37" t="s">
        <v>17</v>
      </c>
    </row>
    <row r="10" spans="2:4" ht="15.75" customHeight="1">
      <c r="B10" s="20"/>
      <c r="C10" s="22"/>
      <c r="D10" s="21"/>
    </row>
    <row r="11" spans="2:4" ht="15.75" customHeight="1">
      <c r="B11" s="42" t="s">
        <v>20</v>
      </c>
      <c r="C11" s="22"/>
      <c r="D11" s="21"/>
    </row>
    <row r="12" spans="2:4" ht="15.75">
      <c r="B12" s="20" t="s">
        <v>18</v>
      </c>
      <c r="C12" s="29">
        <v>0.4</v>
      </c>
      <c r="D12" s="38" t="s">
        <v>17</v>
      </c>
    </row>
    <row r="13" ht="12.75">
      <c r="D13" s="3"/>
    </row>
    <row r="14" spans="2:11" ht="12.75">
      <c r="B14" s="10" t="s">
        <v>2</v>
      </c>
      <c r="C14" s="11" t="s">
        <v>3</v>
      </c>
      <c r="D14" s="30" t="s">
        <v>1</v>
      </c>
      <c r="E14" s="44" t="s">
        <v>0</v>
      </c>
      <c r="F14" s="45"/>
      <c r="G14" s="45"/>
      <c r="H14" s="45"/>
      <c r="I14" s="45"/>
      <c r="J14" s="45"/>
      <c r="K14" s="46"/>
    </row>
    <row r="15" spans="2:11" ht="12.75">
      <c r="B15" s="12" t="s">
        <v>5</v>
      </c>
      <c r="C15" s="13" t="s">
        <v>4</v>
      </c>
      <c r="D15" s="31">
        <f>rho/B16*1000000</f>
        <v>0.00692</v>
      </c>
      <c r="E15" s="8">
        <v>1</v>
      </c>
      <c r="F15" s="8">
        <v>2</v>
      </c>
      <c r="G15" s="8">
        <v>5</v>
      </c>
      <c r="H15" s="8">
        <v>10</v>
      </c>
      <c r="I15" s="8">
        <v>20</v>
      </c>
      <c r="J15" s="8">
        <v>50</v>
      </c>
      <c r="K15" s="9">
        <v>100</v>
      </c>
    </row>
    <row r="16" spans="2:11" ht="15.75" customHeight="1">
      <c r="B16" s="23">
        <v>2.5</v>
      </c>
      <c r="C16" s="14">
        <v>1</v>
      </c>
      <c r="D16" s="32">
        <f>D$15*C16</f>
        <v>0.00692</v>
      </c>
      <c r="E16" s="4">
        <f aca="true" t="shared" si="0" ref="E16:K16">$D16*E$15</f>
        <v>0.00692</v>
      </c>
      <c r="F16" s="4">
        <f t="shared" si="0"/>
        <v>0.01384</v>
      </c>
      <c r="G16" s="4">
        <f t="shared" si="0"/>
        <v>0.0346</v>
      </c>
      <c r="H16" s="4">
        <f t="shared" si="0"/>
        <v>0.0692</v>
      </c>
      <c r="I16" s="4">
        <f t="shared" si="0"/>
        <v>0.1384</v>
      </c>
      <c r="J16" s="4">
        <f t="shared" si="0"/>
        <v>0.346</v>
      </c>
      <c r="K16" s="5">
        <f t="shared" si="0"/>
        <v>0.692</v>
      </c>
    </row>
    <row r="17" spans="2:11" ht="12.75">
      <c r="B17" s="15"/>
      <c r="C17" s="14">
        <v>2</v>
      </c>
      <c r="D17" s="32">
        <f>D$15*C17</f>
        <v>0.01384</v>
      </c>
      <c r="E17" s="4">
        <f aca="true" t="shared" si="1" ref="E17:K20">$D17*E$15</f>
        <v>0.01384</v>
      </c>
      <c r="F17" s="4">
        <f t="shared" si="1"/>
        <v>0.02768</v>
      </c>
      <c r="G17" s="4">
        <f t="shared" si="1"/>
        <v>0.0692</v>
      </c>
      <c r="H17" s="4">
        <f t="shared" si="1"/>
        <v>0.1384</v>
      </c>
      <c r="I17" s="4">
        <f t="shared" si="1"/>
        <v>0.2768</v>
      </c>
      <c r="J17" s="4">
        <f t="shared" si="1"/>
        <v>0.692</v>
      </c>
      <c r="K17" s="5">
        <f t="shared" si="1"/>
        <v>1.384</v>
      </c>
    </row>
    <row r="18" spans="2:11" ht="12.75">
      <c r="B18" s="15"/>
      <c r="C18" s="14">
        <v>5</v>
      </c>
      <c r="D18" s="32">
        <f>D$15*C18</f>
        <v>0.0346</v>
      </c>
      <c r="E18" s="4">
        <f t="shared" si="1"/>
        <v>0.0346</v>
      </c>
      <c r="F18" s="4">
        <f t="shared" si="1"/>
        <v>0.0692</v>
      </c>
      <c r="G18" s="4">
        <f t="shared" si="1"/>
        <v>0.173</v>
      </c>
      <c r="H18" s="4">
        <f t="shared" si="1"/>
        <v>0.346</v>
      </c>
      <c r="I18" s="4">
        <f t="shared" si="1"/>
        <v>0.692</v>
      </c>
      <c r="J18" s="4">
        <f t="shared" si="1"/>
        <v>1.73</v>
      </c>
      <c r="K18" s="5">
        <f t="shared" si="1"/>
        <v>3.46</v>
      </c>
    </row>
    <row r="19" spans="2:11" ht="12.75">
      <c r="B19" s="15"/>
      <c r="C19" s="14">
        <v>10</v>
      </c>
      <c r="D19" s="32">
        <f>D$15*C19</f>
        <v>0.0692</v>
      </c>
      <c r="E19" s="4">
        <f t="shared" si="1"/>
        <v>0.0692</v>
      </c>
      <c r="F19" s="4">
        <f t="shared" si="1"/>
        <v>0.1384</v>
      </c>
      <c r="G19" s="4">
        <f t="shared" si="1"/>
        <v>0.346</v>
      </c>
      <c r="H19" s="4">
        <f t="shared" si="1"/>
        <v>0.692</v>
      </c>
      <c r="I19" s="4">
        <f t="shared" si="1"/>
        <v>1.384</v>
      </c>
      <c r="J19" s="4">
        <f t="shared" si="1"/>
        <v>3.46</v>
      </c>
      <c r="K19" s="5">
        <f t="shared" si="1"/>
        <v>6.92</v>
      </c>
    </row>
    <row r="20" spans="2:11" ht="12.75">
      <c r="B20" s="16"/>
      <c r="C20" s="17">
        <v>20</v>
      </c>
      <c r="D20" s="33">
        <f>D$15*C20</f>
        <v>0.1384</v>
      </c>
      <c r="E20" s="6">
        <f t="shared" si="1"/>
        <v>0.1384</v>
      </c>
      <c r="F20" s="6">
        <f t="shared" si="1"/>
        <v>0.2768</v>
      </c>
      <c r="G20" s="6">
        <f t="shared" si="1"/>
        <v>0.692</v>
      </c>
      <c r="H20" s="6">
        <f t="shared" si="1"/>
        <v>1.384</v>
      </c>
      <c r="I20" s="6">
        <f t="shared" si="1"/>
        <v>2.768</v>
      </c>
      <c r="J20" s="6">
        <f t="shared" si="1"/>
        <v>6.92</v>
      </c>
      <c r="K20" s="7">
        <f t="shared" si="1"/>
        <v>13.84</v>
      </c>
    </row>
    <row r="21" ht="12.75">
      <c r="D21" s="1"/>
    </row>
    <row r="22" spans="2:11" ht="12.75">
      <c r="B22" s="10" t="s">
        <v>2</v>
      </c>
      <c r="C22" s="11" t="s">
        <v>3</v>
      </c>
      <c r="D22" s="30" t="s">
        <v>1</v>
      </c>
      <c r="E22" s="44" t="s">
        <v>0</v>
      </c>
      <c r="F22" s="45"/>
      <c r="G22" s="45"/>
      <c r="H22" s="45"/>
      <c r="I22" s="45"/>
      <c r="J22" s="45"/>
      <c r="K22" s="46"/>
    </row>
    <row r="23" spans="2:11" ht="12.75">
      <c r="B23" s="12" t="s">
        <v>5</v>
      </c>
      <c r="C23" s="13" t="s">
        <v>4</v>
      </c>
      <c r="D23" s="34">
        <f>rho/B24*1000000</f>
        <v>0.0028833333333333332</v>
      </c>
      <c r="E23" s="8">
        <f>E15</f>
        <v>1</v>
      </c>
      <c r="F23" s="8">
        <f aca="true" t="shared" si="2" ref="F23:K23">F15</f>
        <v>2</v>
      </c>
      <c r="G23" s="8">
        <f t="shared" si="2"/>
        <v>5</v>
      </c>
      <c r="H23" s="8">
        <f t="shared" si="2"/>
        <v>10</v>
      </c>
      <c r="I23" s="8">
        <f t="shared" si="2"/>
        <v>20</v>
      </c>
      <c r="J23" s="8">
        <f t="shared" si="2"/>
        <v>50</v>
      </c>
      <c r="K23" s="9">
        <f t="shared" si="2"/>
        <v>100</v>
      </c>
    </row>
    <row r="24" spans="2:11" ht="15.75">
      <c r="B24" s="24">
        <v>6</v>
      </c>
      <c r="C24" s="18">
        <f>C16</f>
        <v>1</v>
      </c>
      <c r="D24" s="35">
        <f>D$23*C24</f>
        <v>0.0028833333333333332</v>
      </c>
      <c r="E24" s="4">
        <f aca="true" t="shared" si="3" ref="E24:K24">$D24*E$15</f>
        <v>0.0028833333333333332</v>
      </c>
      <c r="F24" s="4">
        <f t="shared" si="3"/>
        <v>0.0057666666666666665</v>
      </c>
      <c r="G24" s="4">
        <f t="shared" si="3"/>
        <v>0.014416666666666666</v>
      </c>
      <c r="H24" s="4">
        <f t="shared" si="3"/>
        <v>0.028833333333333332</v>
      </c>
      <c r="I24" s="4">
        <f t="shared" si="3"/>
        <v>0.057666666666666665</v>
      </c>
      <c r="J24" s="4">
        <f t="shared" si="3"/>
        <v>0.14416666666666667</v>
      </c>
      <c r="K24" s="5">
        <f t="shared" si="3"/>
        <v>0.28833333333333333</v>
      </c>
    </row>
    <row r="25" spans="2:11" ht="12.75">
      <c r="B25" s="15"/>
      <c r="C25" s="18">
        <f>C17</f>
        <v>2</v>
      </c>
      <c r="D25" s="35">
        <f>D$23*C25</f>
        <v>0.0057666666666666665</v>
      </c>
      <c r="E25" s="4">
        <f aca="true" t="shared" si="4" ref="E25:K28">$D25*E$15</f>
        <v>0.0057666666666666665</v>
      </c>
      <c r="F25" s="4">
        <f t="shared" si="4"/>
        <v>0.011533333333333333</v>
      </c>
      <c r="G25" s="4">
        <f t="shared" si="4"/>
        <v>0.028833333333333332</v>
      </c>
      <c r="H25" s="4">
        <f t="shared" si="4"/>
        <v>0.057666666666666665</v>
      </c>
      <c r="I25" s="4">
        <f t="shared" si="4"/>
        <v>0.11533333333333333</v>
      </c>
      <c r="J25" s="4">
        <f t="shared" si="4"/>
        <v>0.28833333333333333</v>
      </c>
      <c r="K25" s="5">
        <f t="shared" si="4"/>
        <v>0.5766666666666667</v>
      </c>
    </row>
    <row r="26" spans="2:11" ht="12.75">
      <c r="B26" s="15"/>
      <c r="C26" s="18">
        <f>C18</f>
        <v>5</v>
      </c>
      <c r="D26" s="35">
        <f>D$23*C26</f>
        <v>0.014416666666666666</v>
      </c>
      <c r="E26" s="4">
        <f t="shared" si="4"/>
        <v>0.014416666666666666</v>
      </c>
      <c r="F26" s="4">
        <f t="shared" si="4"/>
        <v>0.028833333333333332</v>
      </c>
      <c r="G26" s="4">
        <f t="shared" si="4"/>
        <v>0.07208333333333333</v>
      </c>
      <c r="H26" s="4">
        <f t="shared" si="4"/>
        <v>0.14416666666666667</v>
      </c>
      <c r="I26" s="4">
        <f t="shared" si="4"/>
        <v>0.28833333333333333</v>
      </c>
      <c r="J26" s="4">
        <f t="shared" si="4"/>
        <v>0.7208333333333333</v>
      </c>
      <c r="K26" s="5">
        <f t="shared" si="4"/>
        <v>1.4416666666666667</v>
      </c>
    </row>
    <row r="27" spans="2:11" ht="12.75">
      <c r="B27" s="15"/>
      <c r="C27" s="18">
        <f>C19</f>
        <v>10</v>
      </c>
      <c r="D27" s="35">
        <f>D$23*C27</f>
        <v>0.028833333333333332</v>
      </c>
      <c r="E27" s="4">
        <f t="shared" si="4"/>
        <v>0.028833333333333332</v>
      </c>
      <c r="F27" s="4">
        <f t="shared" si="4"/>
        <v>0.057666666666666665</v>
      </c>
      <c r="G27" s="4">
        <f t="shared" si="4"/>
        <v>0.14416666666666667</v>
      </c>
      <c r="H27" s="4">
        <f t="shared" si="4"/>
        <v>0.28833333333333333</v>
      </c>
      <c r="I27" s="4">
        <f t="shared" si="4"/>
        <v>0.5766666666666667</v>
      </c>
      <c r="J27" s="4">
        <f t="shared" si="4"/>
        <v>1.4416666666666667</v>
      </c>
      <c r="K27" s="5">
        <f t="shared" si="4"/>
        <v>2.8833333333333333</v>
      </c>
    </row>
    <row r="28" spans="2:11" ht="12.75">
      <c r="B28" s="16"/>
      <c r="C28" s="19">
        <f>C20</f>
        <v>20</v>
      </c>
      <c r="D28" s="36">
        <f>D$23*C28</f>
        <v>0.057666666666666665</v>
      </c>
      <c r="E28" s="6">
        <f t="shared" si="4"/>
        <v>0.057666666666666665</v>
      </c>
      <c r="F28" s="6">
        <f t="shared" si="4"/>
        <v>0.11533333333333333</v>
      </c>
      <c r="G28" s="6">
        <f t="shared" si="4"/>
        <v>0.28833333333333333</v>
      </c>
      <c r="H28" s="6">
        <f t="shared" si="4"/>
        <v>0.5766666666666667</v>
      </c>
      <c r="I28" s="6">
        <f t="shared" si="4"/>
        <v>1.1533333333333333</v>
      </c>
      <c r="J28" s="6">
        <f t="shared" si="4"/>
        <v>2.8833333333333333</v>
      </c>
      <c r="K28" s="7">
        <f t="shared" si="4"/>
        <v>5.766666666666667</v>
      </c>
    </row>
    <row r="29" ht="12.75">
      <c r="D29" s="1"/>
    </row>
    <row r="30" spans="2:11" ht="12.75">
      <c r="B30" s="10" t="s">
        <v>2</v>
      </c>
      <c r="C30" s="11" t="s">
        <v>3</v>
      </c>
      <c r="D30" s="30" t="s">
        <v>1</v>
      </c>
      <c r="E30" s="44" t="s">
        <v>0</v>
      </c>
      <c r="F30" s="45"/>
      <c r="G30" s="45"/>
      <c r="H30" s="45"/>
      <c r="I30" s="45"/>
      <c r="J30" s="45"/>
      <c r="K30" s="46"/>
    </row>
    <row r="31" spans="2:11" ht="12.75">
      <c r="B31" s="12" t="s">
        <v>5</v>
      </c>
      <c r="C31" s="13" t="s">
        <v>4</v>
      </c>
      <c r="D31" s="34">
        <f>rho/B32*1000000</f>
        <v>0.00173</v>
      </c>
      <c r="E31" s="8">
        <f>E23</f>
        <v>1</v>
      </c>
      <c r="F31" s="8">
        <f aca="true" t="shared" si="5" ref="F31:K31">F23</f>
        <v>2</v>
      </c>
      <c r="G31" s="8">
        <f t="shared" si="5"/>
        <v>5</v>
      </c>
      <c r="H31" s="8">
        <f t="shared" si="5"/>
        <v>10</v>
      </c>
      <c r="I31" s="8">
        <f t="shared" si="5"/>
        <v>20</v>
      </c>
      <c r="J31" s="8">
        <f t="shared" si="5"/>
        <v>50</v>
      </c>
      <c r="K31" s="9">
        <f t="shared" si="5"/>
        <v>100</v>
      </c>
    </row>
    <row r="32" spans="2:11" ht="15.75">
      <c r="B32" s="24">
        <v>10</v>
      </c>
      <c r="C32" s="18">
        <f>C24</f>
        <v>1</v>
      </c>
      <c r="D32" s="35">
        <f>D$31*C32</f>
        <v>0.00173</v>
      </c>
      <c r="E32" s="4">
        <f aca="true" t="shared" si="6" ref="E32:K32">$D32*E$15</f>
        <v>0.00173</v>
      </c>
      <c r="F32" s="4">
        <f t="shared" si="6"/>
        <v>0.00346</v>
      </c>
      <c r="G32" s="4">
        <f t="shared" si="6"/>
        <v>0.00865</v>
      </c>
      <c r="H32" s="4">
        <f t="shared" si="6"/>
        <v>0.0173</v>
      </c>
      <c r="I32" s="4">
        <f t="shared" si="6"/>
        <v>0.0346</v>
      </c>
      <c r="J32" s="4">
        <f t="shared" si="6"/>
        <v>0.0865</v>
      </c>
      <c r="K32" s="5">
        <f t="shared" si="6"/>
        <v>0.173</v>
      </c>
    </row>
    <row r="33" spans="2:11" ht="12.75">
      <c r="B33" s="15"/>
      <c r="C33" s="18">
        <f>C25</f>
        <v>2</v>
      </c>
      <c r="D33" s="35">
        <f>D$31*C33</f>
        <v>0.00346</v>
      </c>
      <c r="E33" s="4">
        <f aca="true" t="shared" si="7" ref="E33:K36">$D33*E$15</f>
        <v>0.00346</v>
      </c>
      <c r="F33" s="4">
        <f t="shared" si="7"/>
        <v>0.00692</v>
      </c>
      <c r="G33" s="4">
        <f t="shared" si="7"/>
        <v>0.0173</v>
      </c>
      <c r="H33" s="4">
        <f t="shared" si="7"/>
        <v>0.0346</v>
      </c>
      <c r="I33" s="4">
        <f t="shared" si="7"/>
        <v>0.0692</v>
      </c>
      <c r="J33" s="4">
        <f t="shared" si="7"/>
        <v>0.173</v>
      </c>
      <c r="K33" s="5">
        <f t="shared" si="7"/>
        <v>0.346</v>
      </c>
    </row>
    <row r="34" spans="2:11" ht="12.75">
      <c r="B34" s="15"/>
      <c r="C34" s="18">
        <f>C26</f>
        <v>5</v>
      </c>
      <c r="D34" s="35">
        <f>D$31*C34</f>
        <v>0.00865</v>
      </c>
      <c r="E34" s="4">
        <f t="shared" si="7"/>
        <v>0.00865</v>
      </c>
      <c r="F34" s="4">
        <f t="shared" si="7"/>
        <v>0.0173</v>
      </c>
      <c r="G34" s="4">
        <f t="shared" si="7"/>
        <v>0.04325</v>
      </c>
      <c r="H34" s="4">
        <f t="shared" si="7"/>
        <v>0.0865</v>
      </c>
      <c r="I34" s="4">
        <f t="shared" si="7"/>
        <v>0.173</v>
      </c>
      <c r="J34" s="4">
        <f t="shared" si="7"/>
        <v>0.4325</v>
      </c>
      <c r="K34" s="5">
        <f t="shared" si="7"/>
        <v>0.865</v>
      </c>
    </row>
    <row r="35" spans="2:11" ht="12.75">
      <c r="B35" s="15"/>
      <c r="C35" s="18">
        <f>C27</f>
        <v>10</v>
      </c>
      <c r="D35" s="35">
        <f>D$31*C35</f>
        <v>0.0173</v>
      </c>
      <c r="E35" s="4">
        <f t="shared" si="7"/>
        <v>0.0173</v>
      </c>
      <c r="F35" s="4">
        <f t="shared" si="7"/>
        <v>0.0346</v>
      </c>
      <c r="G35" s="4">
        <f t="shared" si="7"/>
        <v>0.0865</v>
      </c>
      <c r="H35" s="4">
        <f t="shared" si="7"/>
        <v>0.173</v>
      </c>
      <c r="I35" s="4">
        <f t="shared" si="7"/>
        <v>0.346</v>
      </c>
      <c r="J35" s="4">
        <f t="shared" si="7"/>
        <v>0.865</v>
      </c>
      <c r="K35" s="5">
        <f t="shared" si="7"/>
        <v>1.73</v>
      </c>
    </row>
    <row r="36" spans="2:11" ht="12.75">
      <c r="B36" s="16"/>
      <c r="C36" s="19">
        <f>C28</f>
        <v>20</v>
      </c>
      <c r="D36" s="36">
        <f>D$31*C36</f>
        <v>0.0346</v>
      </c>
      <c r="E36" s="6">
        <f t="shared" si="7"/>
        <v>0.0346</v>
      </c>
      <c r="F36" s="6">
        <f t="shared" si="7"/>
        <v>0.0692</v>
      </c>
      <c r="G36" s="6">
        <f t="shared" si="7"/>
        <v>0.173</v>
      </c>
      <c r="H36" s="6">
        <f t="shared" si="7"/>
        <v>0.346</v>
      </c>
      <c r="I36" s="6">
        <f t="shared" si="7"/>
        <v>0.692</v>
      </c>
      <c r="J36" s="6">
        <f t="shared" si="7"/>
        <v>1.73</v>
      </c>
      <c r="K36" s="7">
        <f t="shared" si="7"/>
        <v>3.46</v>
      </c>
    </row>
    <row r="37" ht="12.75">
      <c r="D37" s="1"/>
    </row>
    <row r="38" spans="2:11" ht="12.75">
      <c r="B38" s="10" t="s">
        <v>2</v>
      </c>
      <c r="C38" s="11" t="s">
        <v>3</v>
      </c>
      <c r="D38" s="30" t="s">
        <v>1</v>
      </c>
      <c r="E38" s="44" t="s">
        <v>0</v>
      </c>
      <c r="F38" s="45"/>
      <c r="G38" s="45"/>
      <c r="H38" s="45"/>
      <c r="I38" s="45"/>
      <c r="J38" s="45"/>
      <c r="K38" s="46"/>
    </row>
    <row r="39" spans="2:11" ht="12.75">
      <c r="B39" s="12" t="s">
        <v>5</v>
      </c>
      <c r="C39" s="13" t="s">
        <v>4</v>
      </c>
      <c r="D39" s="34">
        <f>rho/B40*1000000</f>
        <v>0.00108125</v>
      </c>
      <c r="E39" s="8">
        <f>E31</f>
        <v>1</v>
      </c>
      <c r="F39" s="8">
        <f aca="true" t="shared" si="8" ref="F39:K39">F31</f>
        <v>2</v>
      </c>
      <c r="G39" s="8">
        <f t="shared" si="8"/>
        <v>5</v>
      </c>
      <c r="H39" s="8">
        <f t="shared" si="8"/>
        <v>10</v>
      </c>
      <c r="I39" s="8">
        <f t="shared" si="8"/>
        <v>20</v>
      </c>
      <c r="J39" s="8">
        <f t="shared" si="8"/>
        <v>50</v>
      </c>
      <c r="K39" s="9">
        <f t="shared" si="8"/>
        <v>100</v>
      </c>
    </row>
    <row r="40" spans="2:11" ht="15.75">
      <c r="B40" s="24">
        <v>16</v>
      </c>
      <c r="C40" s="18">
        <f>C32</f>
        <v>1</v>
      </c>
      <c r="D40" s="35">
        <f>D$39*C40</f>
        <v>0.00108125</v>
      </c>
      <c r="E40" s="4">
        <f aca="true" t="shared" si="9" ref="E40:K44">$D40*E$15</f>
        <v>0.00108125</v>
      </c>
      <c r="F40" s="4">
        <f t="shared" si="9"/>
        <v>0.0021625</v>
      </c>
      <c r="G40" s="4">
        <f t="shared" si="9"/>
        <v>0.00540625</v>
      </c>
      <c r="H40" s="4">
        <f t="shared" si="9"/>
        <v>0.0108125</v>
      </c>
      <c r="I40" s="4">
        <f t="shared" si="9"/>
        <v>0.021625</v>
      </c>
      <c r="J40" s="4">
        <f t="shared" si="9"/>
        <v>0.0540625</v>
      </c>
      <c r="K40" s="5">
        <f t="shared" si="9"/>
        <v>0.108125</v>
      </c>
    </row>
    <row r="41" spans="2:11" ht="12.75">
      <c r="B41" s="15"/>
      <c r="C41" s="18">
        <f>C33</f>
        <v>2</v>
      </c>
      <c r="D41" s="35">
        <f>D$39*C41</f>
        <v>0.0021625</v>
      </c>
      <c r="E41" s="4">
        <f t="shared" si="9"/>
        <v>0.0021625</v>
      </c>
      <c r="F41" s="4">
        <f t="shared" si="9"/>
        <v>0.004325</v>
      </c>
      <c r="G41" s="4">
        <f t="shared" si="9"/>
        <v>0.0108125</v>
      </c>
      <c r="H41" s="4">
        <f t="shared" si="9"/>
        <v>0.021625</v>
      </c>
      <c r="I41" s="4">
        <f t="shared" si="9"/>
        <v>0.04325</v>
      </c>
      <c r="J41" s="4">
        <f t="shared" si="9"/>
        <v>0.108125</v>
      </c>
      <c r="K41" s="5">
        <f t="shared" si="9"/>
        <v>0.21625</v>
      </c>
    </row>
    <row r="42" spans="2:11" ht="12.75">
      <c r="B42" s="15"/>
      <c r="C42" s="18">
        <f>C34</f>
        <v>5</v>
      </c>
      <c r="D42" s="35">
        <f>D$39*C42</f>
        <v>0.00540625</v>
      </c>
      <c r="E42" s="4">
        <f t="shared" si="9"/>
        <v>0.00540625</v>
      </c>
      <c r="F42" s="4">
        <f t="shared" si="9"/>
        <v>0.0108125</v>
      </c>
      <c r="G42" s="4">
        <f t="shared" si="9"/>
        <v>0.02703125</v>
      </c>
      <c r="H42" s="4">
        <f t="shared" si="9"/>
        <v>0.0540625</v>
      </c>
      <c r="I42" s="4">
        <f t="shared" si="9"/>
        <v>0.108125</v>
      </c>
      <c r="J42" s="4">
        <f t="shared" si="9"/>
        <v>0.27031249999999996</v>
      </c>
      <c r="K42" s="5">
        <f t="shared" si="9"/>
        <v>0.5406249999999999</v>
      </c>
    </row>
    <row r="43" spans="2:11" ht="12.75">
      <c r="B43" s="15"/>
      <c r="C43" s="18">
        <f>C35</f>
        <v>10</v>
      </c>
      <c r="D43" s="35">
        <f>D$39*C43</f>
        <v>0.0108125</v>
      </c>
      <c r="E43" s="4">
        <f t="shared" si="9"/>
        <v>0.0108125</v>
      </c>
      <c r="F43" s="4">
        <f t="shared" si="9"/>
        <v>0.021625</v>
      </c>
      <c r="G43" s="4">
        <f t="shared" si="9"/>
        <v>0.0540625</v>
      </c>
      <c r="H43" s="4">
        <f t="shared" si="9"/>
        <v>0.108125</v>
      </c>
      <c r="I43" s="4">
        <f t="shared" si="9"/>
        <v>0.21625</v>
      </c>
      <c r="J43" s="4">
        <f t="shared" si="9"/>
        <v>0.5406249999999999</v>
      </c>
      <c r="K43" s="5">
        <f t="shared" si="9"/>
        <v>1.0812499999999998</v>
      </c>
    </row>
    <row r="44" spans="2:11" ht="12.75">
      <c r="B44" s="16"/>
      <c r="C44" s="19">
        <f>C36</f>
        <v>20</v>
      </c>
      <c r="D44" s="36">
        <f>D$39*C44</f>
        <v>0.021625</v>
      </c>
      <c r="E44" s="6">
        <f t="shared" si="9"/>
        <v>0.021625</v>
      </c>
      <c r="F44" s="6">
        <f t="shared" si="9"/>
        <v>0.04325</v>
      </c>
      <c r="G44" s="6">
        <f t="shared" si="9"/>
        <v>0.108125</v>
      </c>
      <c r="H44" s="6">
        <f t="shared" si="9"/>
        <v>0.21625</v>
      </c>
      <c r="I44" s="6">
        <f t="shared" si="9"/>
        <v>0.4325</v>
      </c>
      <c r="J44" s="6">
        <f t="shared" si="9"/>
        <v>1.0812499999999998</v>
      </c>
      <c r="K44" s="7">
        <f t="shared" si="9"/>
        <v>2.1624999999999996</v>
      </c>
    </row>
    <row r="45" ht="12.75">
      <c r="D45" s="1"/>
    </row>
    <row r="46" spans="2:11" ht="12.75">
      <c r="B46" s="10" t="s">
        <v>2</v>
      </c>
      <c r="C46" s="11" t="s">
        <v>3</v>
      </c>
      <c r="D46" s="30" t="s">
        <v>1</v>
      </c>
      <c r="E46" s="44" t="s">
        <v>0</v>
      </c>
      <c r="F46" s="45"/>
      <c r="G46" s="45"/>
      <c r="H46" s="45"/>
      <c r="I46" s="45"/>
      <c r="J46" s="45"/>
      <c r="K46" s="46"/>
    </row>
    <row r="47" spans="2:11" ht="12.75">
      <c r="B47" s="12" t="s">
        <v>5</v>
      </c>
      <c r="C47" s="13" t="s">
        <v>4</v>
      </c>
      <c r="D47" s="34">
        <f>rho/B48*1000000</f>
        <v>0.000692</v>
      </c>
      <c r="E47" s="8">
        <f>E31</f>
        <v>1</v>
      </c>
      <c r="F47" s="8">
        <f aca="true" t="shared" si="10" ref="F47:K47">F31</f>
        <v>2</v>
      </c>
      <c r="G47" s="8">
        <f t="shared" si="10"/>
        <v>5</v>
      </c>
      <c r="H47" s="8">
        <f t="shared" si="10"/>
        <v>10</v>
      </c>
      <c r="I47" s="8">
        <f t="shared" si="10"/>
        <v>20</v>
      </c>
      <c r="J47" s="8">
        <f t="shared" si="10"/>
        <v>50</v>
      </c>
      <c r="K47" s="9">
        <f t="shared" si="10"/>
        <v>100</v>
      </c>
    </row>
    <row r="48" spans="2:11" ht="15.75">
      <c r="B48" s="24">
        <v>25</v>
      </c>
      <c r="C48" s="18">
        <f>C32</f>
        <v>1</v>
      </c>
      <c r="D48" s="35">
        <f>D$47*C48</f>
        <v>0.000692</v>
      </c>
      <c r="E48" s="4">
        <f aca="true" t="shared" si="11" ref="E48:K48">$D48*E$15</f>
        <v>0.000692</v>
      </c>
      <c r="F48" s="4">
        <f t="shared" si="11"/>
        <v>0.001384</v>
      </c>
      <c r="G48" s="4">
        <f t="shared" si="11"/>
        <v>0.00346</v>
      </c>
      <c r="H48" s="4">
        <f t="shared" si="11"/>
        <v>0.00692</v>
      </c>
      <c r="I48" s="4">
        <f t="shared" si="11"/>
        <v>0.01384</v>
      </c>
      <c r="J48" s="4">
        <f t="shared" si="11"/>
        <v>0.0346</v>
      </c>
      <c r="K48" s="5">
        <f t="shared" si="11"/>
        <v>0.0692</v>
      </c>
    </row>
    <row r="49" spans="2:11" ht="12.75">
      <c r="B49" s="15"/>
      <c r="C49" s="18">
        <f>C33</f>
        <v>2</v>
      </c>
      <c r="D49" s="35">
        <f>D$47*C49</f>
        <v>0.001384</v>
      </c>
      <c r="E49" s="4">
        <f aca="true" t="shared" si="12" ref="E49:K52">$D49*E$15</f>
        <v>0.001384</v>
      </c>
      <c r="F49" s="4">
        <f t="shared" si="12"/>
        <v>0.002768</v>
      </c>
      <c r="G49" s="4">
        <f t="shared" si="12"/>
        <v>0.00692</v>
      </c>
      <c r="H49" s="4">
        <f t="shared" si="12"/>
        <v>0.01384</v>
      </c>
      <c r="I49" s="4">
        <f t="shared" si="12"/>
        <v>0.02768</v>
      </c>
      <c r="J49" s="4">
        <f t="shared" si="12"/>
        <v>0.0692</v>
      </c>
      <c r="K49" s="5">
        <f t="shared" si="12"/>
        <v>0.1384</v>
      </c>
    </row>
    <row r="50" spans="2:11" ht="12.75">
      <c r="B50" s="15"/>
      <c r="C50" s="18">
        <f>C34</f>
        <v>5</v>
      </c>
      <c r="D50" s="35">
        <f>D$47*C50</f>
        <v>0.00346</v>
      </c>
      <c r="E50" s="4">
        <f t="shared" si="12"/>
        <v>0.00346</v>
      </c>
      <c r="F50" s="4">
        <f t="shared" si="12"/>
        <v>0.00692</v>
      </c>
      <c r="G50" s="4">
        <f t="shared" si="12"/>
        <v>0.0173</v>
      </c>
      <c r="H50" s="4">
        <f t="shared" si="12"/>
        <v>0.0346</v>
      </c>
      <c r="I50" s="4">
        <f t="shared" si="12"/>
        <v>0.0692</v>
      </c>
      <c r="J50" s="4">
        <f t="shared" si="12"/>
        <v>0.173</v>
      </c>
      <c r="K50" s="5">
        <f t="shared" si="12"/>
        <v>0.346</v>
      </c>
    </row>
    <row r="51" spans="2:11" ht="12.75">
      <c r="B51" s="15"/>
      <c r="C51" s="18">
        <f>C35</f>
        <v>10</v>
      </c>
      <c r="D51" s="35">
        <f>D$47*C51</f>
        <v>0.00692</v>
      </c>
      <c r="E51" s="4">
        <f t="shared" si="12"/>
        <v>0.00692</v>
      </c>
      <c r="F51" s="4">
        <f t="shared" si="12"/>
        <v>0.01384</v>
      </c>
      <c r="G51" s="4">
        <f t="shared" si="12"/>
        <v>0.0346</v>
      </c>
      <c r="H51" s="4">
        <f t="shared" si="12"/>
        <v>0.0692</v>
      </c>
      <c r="I51" s="4">
        <f t="shared" si="12"/>
        <v>0.1384</v>
      </c>
      <c r="J51" s="4">
        <f t="shared" si="12"/>
        <v>0.346</v>
      </c>
      <c r="K51" s="5">
        <f t="shared" si="12"/>
        <v>0.692</v>
      </c>
    </row>
    <row r="52" spans="2:11" ht="12.75">
      <c r="B52" s="16"/>
      <c r="C52" s="19">
        <f>C36</f>
        <v>20</v>
      </c>
      <c r="D52" s="36">
        <f>D$47*C52</f>
        <v>0.01384</v>
      </c>
      <c r="E52" s="6">
        <f t="shared" si="12"/>
        <v>0.01384</v>
      </c>
      <c r="F52" s="6">
        <f t="shared" si="12"/>
        <v>0.02768</v>
      </c>
      <c r="G52" s="6">
        <f t="shared" si="12"/>
        <v>0.0692</v>
      </c>
      <c r="H52" s="6">
        <f t="shared" si="12"/>
        <v>0.1384</v>
      </c>
      <c r="I52" s="6">
        <f t="shared" si="12"/>
        <v>0.2768</v>
      </c>
      <c r="J52" s="6">
        <f t="shared" si="12"/>
        <v>0.692</v>
      </c>
      <c r="K52" s="7">
        <f t="shared" si="12"/>
        <v>1.384</v>
      </c>
    </row>
    <row r="53" ht="12.75">
      <c r="D53" s="1"/>
    </row>
    <row r="54" spans="2:11" ht="12.75">
      <c r="B54" s="10" t="s">
        <v>2</v>
      </c>
      <c r="C54" s="11" t="s">
        <v>3</v>
      </c>
      <c r="D54" s="30" t="s">
        <v>1</v>
      </c>
      <c r="E54" s="44" t="s">
        <v>0</v>
      </c>
      <c r="F54" s="45"/>
      <c r="G54" s="45"/>
      <c r="H54" s="45"/>
      <c r="I54" s="45"/>
      <c r="J54" s="45"/>
      <c r="K54" s="46"/>
    </row>
    <row r="55" spans="2:11" ht="12.75">
      <c r="B55" s="12" t="s">
        <v>5</v>
      </c>
      <c r="C55" s="13" t="s">
        <v>4</v>
      </c>
      <c r="D55" s="34">
        <f>rho/B56*1000000</f>
        <v>0.0004942857142857143</v>
      </c>
      <c r="E55" s="8">
        <f>E47</f>
        <v>1</v>
      </c>
      <c r="F55" s="8">
        <f aca="true" t="shared" si="13" ref="F55:K55">F47</f>
        <v>2</v>
      </c>
      <c r="G55" s="8">
        <f t="shared" si="13"/>
        <v>5</v>
      </c>
      <c r="H55" s="8">
        <f t="shared" si="13"/>
        <v>10</v>
      </c>
      <c r="I55" s="8">
        <f t="shared" si="13"/>
        <v>20</v>
      </c>
      <c r="J55" s="8">
        <f t="shared" si="13"/>
        <v>50</v>
      </c>
      <c r="K55" s="9">
        <f t="shared" si="13"/>
        <v>100</v>
      </c>
    </row>
    <row r="56" spans="2:11" ht="15.75">
      <c r="B56" s="24">
        <v>35</v>
      </c>
      <c r="C56" s="18">
        <f>C48</f>
        <v>1</v>
      </c>
      <c r="D56" s="35">
        <f>D$55*C56</f>
        <v>0.0004942857142857143</v>
      </c>
      <c r="E56" s="4">
        <f aca="true" t="shared" si="14" ref="E56:K56">$D56*E$15</f>
        <v>0.0004942857142857143</v>
      </c>
      <c r="F56" s="4">
        <f t="shared" si="14"/>
        <v>0.0009885714285714285</v>
      </c>
      <c r="G56" s="4">
        <f t="shared" si="14"/>
        <v>0.0024714285714285715</v>
      </c>
      <c r="H56" s="4">
        <f t="shared" si="14"/>
        <v>0.004942857142857143</v>
      </c>
      <c r="I56" s="4">
        <f t="shared" si="14"/>
        <v>0.009885714285714286</v>
      </c>
      <c r="J56" s="4">
        <f t="shared" si="14"/>
        <v>0.024714285714285713</v>
      </c>
      <c r="K56" s="5">
        <f t="shared" si="14"/>
        <v>0.049428571428571426</v>
      </c>
    </row>
    <row r="57" spans="2:11" ht="12.75">
      <c r="B57" s="15"/>
      <c r="C57" s="18">
        <f>C49</f>
        <v>2</v>
      </c>
      <c r="D57" s="35">
        <f>D$55*C57</f>
        <v>0.0009885714285714285</v>
      </c>
      <c r="E57" s="4">
        <f aca="true" t="shared" si="15" ref="E57:K60">$D57*E$15</f>
        <v>0.0009885714285714285</v>
      </c>
      <c r="F57" s="4">
        <f t="shared" si="15"/>
        <v>0.001977142857142857</v>
      </c>
      <c r="G57" s="4">
        <f t="shared" si="15"/>
        <v>0.004942857142857143</v>
      </c>
      <c r="H57" s="4">
        <f t="shared" si="15"/>
        <v>0.009885714285714286</v>
      </c>
      <c r="I57" s="4">
        <f t="shared" si="15"/>
        <v>0.019771428571428572</v>
      </c>
      <c r="J57" s="4">
        <f t="shared" si="15"/>
        <v>0.049428571428571426</v>
      </c>
      <c r="K57" s="5">
        <f t="shared" si="15"/>
        <v>0.09885714285714285</v>
      </c>
    </row>
    <row r="58" spans="2:11" ht="12.75">
      <c r="B58" s="15"/>
      <c r="C58" s="18">
        <f>C50</f>
        <v>5</v>
      </c>
      <c r="D58" s="35">
        <f>D$55*C58</f>
        <v>0.0024714285714285715</v>
      </c>
      <c r="E58" s="4">
        <f t="shared" si="15"/>
        <v>0.0024714285714285715</v>
      </c>
      <c r="F58" s="4">
        <f t="shared" si="15"/>
        <v>0.004942857142857143</v>
      </c>
      <c r="G58" s="4">
        <f t="shared" si="15"/>
        <v>0.012357142857142858</v>
      </c>
      <c r="H58" s="4">
        <f t="shared" si="15"/>
        <v>0.024714285714285716</v>
      </c>
      <c r="I58" s="4">
        <f t="shared" si="15"/>
        <v>0.04942857142857143</v>
      </c>
      <c r="J58" s="4">
        <f t="shared" si="15"/>
        <v>0.12357142857142857</v>
      </c>
      <c r="K58" s="5">
        <f t="shared" si="15"/>
        <v>0.24714285714285714</v>
      </c>
    </row>
    <row r="59" spans="2:11" ht="12.75">
      <c r="B59" s="15"/>
      <c r="C59" s="18">
        <f>C51</f>
        <v>10</v>
      </c>
      <c r="D59" s="35">
        <f>D$55*C59</f>
        <v>0.004942857142857143</v>
      </c>
      <c r="E59" s="4">
        <f t="shared" si="15"/>
        <v>0.004942857142857143</v>
      </c>
      <c r="F59" s="4">
        <f t="shared" si="15"/>
        <v>0.009885714285714286</v>
      </c>
      <c r="G59" s="4">
        <f t="shared" si="15"/>
        <v>0.024714285714285716</v>
      </c>
      <c r="H59" s="4">
        <f t="shared" si="15"/>
        <v>0.04942857142857143</v>
      </c>
      <c r="I59" s="4">
        <f t="shared" si="15"/>
        <v>0.09885714285714287</v>
      </c>
      <c r="J59" s="4">
        <f t="shared" si="15"/>
        <v>0.24714285714285714</v>
      </c>
      <c r="K59" s="5">
        <f t="shared" si="15"/>
        <v>0.4942857142857143</v>
      </c>
    </row>
    <row r="60" spans="2:11" ht="12.75">
      <c r="B60" s="16"/>
      <c r="C60" s="19">
        <f>C52</f>
        <v>20</v>
      </c>
      <c r="D60" s="36">
        <f>D$55*C60</f>
        <v>0.009885714285714286</v>
      </c>
      <c r="E60" s="6">
        <f t="shared" si="15"/>
        <v>0.009885714285714286</v>
      </c>
      <c r="F60" s="6">
        <f t="shared" si="15"/>
        <v>0.019771428571428572</v>
      </c>
      <c r="G60" s="6">
        <f t="shared" si="15"/>
        <v>0.04942857142857143</v>
      </c>
      <c r="H60" s="6">
        <f t="shared" si="15"/>
        <v>0.09885714285714287</v>
      </c>
      <c r="I60" s="6">
        <f t="shared" si="15"/>
        <v>0.19771428571428573</v>
      </c>
      <c r="J60" s="6">
        <f t="shared" si="15"/>
        <v>0.4942857142857143</v>
      </c>
      <c r="K60" s="7">
        <f t="shared" si="15"/>
        <v>0.9885714285714285</v>
      </c>
    </row>
    <row r="62" spans="2:11" ht="12.75">
      <c r="B62" s="10" t="s">
        <v>2</v>
      </c>
      <c r="C62" s="11" t="s">
        <v>3</v>
      </c>
      <c r="D62" s="30" t="s">
        <v>1</v>
      </c>
      <c r="E62" s="44" t="s">
        <v>0</v>
      </c>
      <c r="F62" s="45"/>
      <c r="G62" s="45"/>
      <c r="H62" s="45"/>
      <c r="I62" s="45"/>
      <c r="J62" s="45"/>
      <c r="K62" s="46"/>
    </row>
    <row r="63" spans="2:11" ht="12.75">
      <c r="B63" s="12" t="s">
        <v>5</v>
      </c>
      <c r="C63" s="13" t="s">
        <v>4</v>
      </c>
      <c r="D63" s="34">
        <f>rho/B64*1000000</f>
        <v>0.000346</v>
      </c>
      <c r="E63" s="8">
        <f>E55</f>
        <v>1</v>
      </c>
      <c r="F63" s="8">
        <f aca="true" t="shared" si="16" ref="F63:K63">F55</f>
        <v>2</v>
      </c>
      <c r="G63" s="8">
        <f t="shared" si="16"/>
        <v>5</v>
      </c>
      <c r="H63" s="8">
        <f t="shared" si="16"/>
        <v>10</v>
      </c>
      <c r="I63" s="8">
        <f t="shared" si="16"/>
        <v>20</v>
      </c>
      <c r="J63" s="8">
        <f t="shared" si="16"/>
        <v>50</v>
      </c>
      <c r="K63" s="9">
        <f t="shared" si="16"/>
        <v>100</v>
      </c>
    </row>
    <row r="64" spans="2:11" ht="15.75">
      <c r="B64" s="24">
        <v>50</v>
      </c>
      <c r="C64" s="18">
        <f>C56</f>
        <v>1</v>
      </c>
      <c r="D64" s="35">
        <f>D$63*C64</f>
        <v>0.000346</v>
      </c>
      <c r="E64" s="4">
        <f aca="true" t="shared" si="17" ref="E64:K68">$D64*E$15</f>
        <v>0.000346</v>
      </c>
      <c r="F64" s="4">
        <f t="shared" si="17"/>
        <v>0.000692</v>
      </c>
      <c r="G64" s="4">
        <f t="shared" si="17"/>
        <v>0.00173</v>
      </c>
      <c r="H64" s="4">
        <f t="shared" si="17"/>
        <v>0.00346</v>
      </c>
      <c r="I64" s="4">
        <f t="shared" si="17"/>
        <v>0.00692</v>
      </c>
      <c r="J64" s="4">
        <f t="shared" si="17"/>
        <v>0.0173</v>
      </c>
      <c r="K64" s="5">
        <f t="shared" si="17"/>
        <v>0.0346</v>
      </c>
    </row>
    <row r="65" spans="2:11" ht="12.75">
      <c r="B65" s="15"/>
      <c r="C65" s="18">
        <f>C57</f>
        <v>2</v>
      </c>
      <c r="D65" s="35">
        <f>D$63*C65</f>
        <v>0.000692</v>
      </c>
      <c r="E65" s="4">
        <f t="shared" si="17"/>
        <v>0.000692</v>
      </c>
      <c r="F65" s="4">
        <f t="shared" si="17"/>
        <v>0.001384</v>
      </c>
      <c r="G65" s="4">
        <f t="shared" si="17"/>
        <v>0.00346</v>
      </c>
      <c r="H65" s="4">
        <f t="shared" si="17"/>
        <v>0.00692</v>
      </c>
      <c r="I65" s="4">
        <f t="shared" si="17"/>
        <v>0.01384</v>
      </c>
      <c r="J65" s="4">
        <f t="shared" si="17"/>
        <v>0.0346</v>
      </c>
      <c r="K65" s="5">
        <f t="shared" si="17"/>
        <v>0.0692</v>
      </c>
    </row>
    <row r="66" spans="2:11" ht="12.75">
      <c r="B66" s="15"/>
      <c r="C66" s="18">
        <f>C58</f>
        <v>5</v>
      </c>
      <c r="D66" s="35">
        <f>D$63*C66</f>
        <v>0.00173</v>
      </c>
      <c r="E66" s="4">
        <f t="shared" si="17"/>
        <v>0.00173</v>
      </c>
      <c r="F66" s="4">
        <f t="shared" si="17"/>
        <v>0.00346</v>
      </c>
      <c r="G66" s="4">
        <f t="shared" si="17"/>
        <v>0.00865</v>
      </c>
      <c r="H66" s="4">
        <f t="shared" si="17"/>
        <v>0.0173</v>
      </c>
      <c r="I66" s="4">
        <f t="shared" si="17"/>
        <v>0.0346</v>
      </c>
      <c r="J66" s="4">
        <f t="shared" si="17"/>
        <v>0.0865</v>
      </c>
      <c r="K66" s="5">
        <f t="shared" si="17"/>
        <v>0.173</v>
      </c>
    </row>
    <row r="67" spans="2:11" ht="12.75">
      <c r="B67" s="15"/>
      <c r="C67" s="18">
        <f>C59</f>
        <v>10</v>
      </c>
      <c r="D67" s="35">
        <f>D$63*C67</f>
        <v>0.00346</v>
      </c>
      <c r="E67" s="4">
        <f t="shared" si="17"/>
        <v>0.00346</v>
      </c>
      <c r="F67" s="4">
        <f t="shared" si="17"/>
        <v>0.00692</v>
      </c>
      <c r="G67" s="4">
        <f t="shared" si="17"/>
        <v>0.0173</v>
      </c>
      <c r="H67" s="4">
        <f t="shared" si="17"/>
        <v>0.0346</v>
      </c>
      <c r="I67" s="4">
        <f t="shared" si="17"/>
        <v>0.0692</v>
      </c>
      <c r="J67" s="4">
        <f t="shared" si="17"/>
        <v>0.173</v>
      </c>
      <c r="K67" s="5">
        <f t="shared" si="17"/>
        <v>0.346</v>
      </c>
    </row>
    <row r="68" spans="2:11" ht="12.75">
      <c r="B68" s="16"/>
      <c r="C68" s="19">
        <f>C60</f>
        <v>20</v>
      </c>
      <c r="D68" s="36">
        <f>D$63*C68</f>
        <v>0.00692</v>
      </c>
      <c r="E68" s="6">
        <f t="shared" si="17"/>
        <v>0.00692</v>
      </c>
      <c r="F68" s="6">
        <f t="shared" si="17"/>
        <v>0.01384</v>
      </c>
      <c r="G68" s="6">
        <f t="shared" si="17"/>
        <v>0.0346</v>
      </c>
      <c r="H68" s="6">
        <f t="shared" si="17"/>
        <v>0.0692</v>
      </c>
      <c r="I68" s="6">
        <f t="shared" si="17"/>
        <v>0.1384</v>
      </c>
      <c r="J68" s="6">
        <f t="shared" si="17"/>
        <v>0.346</v>
      </c>
      <c r="K68" s="7">
        <f t="shared" si="17"/>
        <v>0.692</v>
      </c>
    </row>
    <row r="69" ht="12.75">
      <c r="D69" s="1"/>
    </row>
    <row r="70" spans="2:11" ht="12.75">
      <c r="B70" s="10" t="s">
        <v>2</v>
      </c>
      <c r="C70" s="11" t="s">
        <v>3</v>
      </c>
      <c r="D70" s="30" t="s">
        <v>1</v>
      </c>
      <c r="E70" s="44" t="s">
        <v>0</v>
      </c>
      <c r="F70" s="45"/>
      <c r="G70" s="45"/>
      <c r="H70" s="45"/>
      <c r="I70" s="45"/>
      <c r="J70" s="45"/>
      <c r="K70" s="46"/>
    </row>
    <row r="71" spans="2:11" ht="12.75">
      <c r="B71" s="12" t="s">
        <v>5</v>
      </c>
      <c r="C71" s="13" t="s">
        <v>4</v>
      </c>
      <c r="D71" s="34">
        <f>rho/B72*1000000</f>
        <v>0.0002471428571428571</v>
      </c>
      <c r="E71" s="8">
        <f>E63</f>
        <v>1</v>
      </c>
      <c r="F71" s="8">
        <f aca="true" t="shared" si="18" ref="F71:K71">F63</f>
        <v>2</v>
      </c>
      <c r="G71" s="8">
        <f t="shared" si="18"/>
        <v>5</v>
      </c>
      <c r="H71" s="8">
        <f t="shared" si="18"/>
        <v>10</v>
      </c>
      <c r="I71" s="8">
        <f t="shared" si="18"/>
        <v>20</v>
      </c>
      <c r="J71" s="8">
        <f t="shared" si="18"/>
        <v>50</v>
      </c>
      <c r="K71" s="9">
        <f t="shared" si="18"/>
        <v>100</v>
      </c>
    </row>
    <row r="72" spans="2:11" ht="15.75">
      <c r="B72" s="24">
        <v>70</v>
      </c>
      <c r="C72" s="18">
        <f>C64</f>
        <v>1</v>
      </c>
      <c r="D72" s="35">
        <f>D$71*C72</f>
        <v>0.0002471428571428571</v>
      </c>
      <c r="E72" s="4">
        <f aca="true" t="shared" si="19" ref="E72:K76">$D72*E$15</f>
        <v>0.0002471428571428571</v>
      </c>
      <c r="F72" s="4">
        <f t="shared" si="19"/>
        <v>0.0004942857142857143</v>
      </c>
      <c r="G72" s="4">
        <f t="shared" si="19"/>
        <v>0.0012357142857142857</v>
      </c>
      <c r="H72" s="4">
        <f t="shared" si="19"/>
        <v>0.0024714285714285715</v>
      </c>
      <c r="I72" s="4">
        <f t="shared" si="19"/>
        <v>0.004942857142857143</v>
      </c>
      <c r="J72" s="4">
        <f t="shared" si="19"/>
        <v>0.012357142857142856</v>
      </c>
      <c r="K72" s="5">
        <f t="shared" si="19"/>
        <v>0.024714285714285713</v>
      </c>
    </row>
    <row r="73" spans="2:11" ht="12.75">
      <c r="B73" s="15"/>
      <c r="C73" s="18">
        <f>C65</f>
        <v>2</v>
      </c>
      <c r="D73" s="35">
        <f>D$71*C73</f>
        <v>0.0004942857142857143</v>
      </c>
      <c r="E73" s="4">
        <f t="shared" si="19"/>
        <v>0.0004942857142857143</v>
      </c>
      <c r="F73" s="4">
        <f t="shared" si="19"/>
        <v>0.0009885714285714285</v>
      </c>
      <c r="G73" s="4">
        <f t="shared" si="19"/>
        <v>0.0024714285714285715</v>
      </c>
      <c r="H73" s="4">
        <f t="shared" si="19"/>
        <v>0.004942857142857143</v>
      </c>
      <c r="I73" s="4">
        <f t="shared" si="19"/>
        <v>0.009885714285714286</v>
      </c>
      <c r="J73" s="4">
        <f t="shared" si="19"/>
        <v>0.024714285714285713</v>
      </c>
      <c r="K73" s="5">
        <f t="shared" si="19"/>
        <v>0.049428571428571426</v>
      </c>
    </row>
    <row r="74" spans="2:11" ht="12.75">
      <c r="B74" s="15"/>
      <c r="C74" s="18">
        <f>C66</f>
        <v>5</v>
      </c>
      <c r="D74" s="35">
        <f>D$71*C74</f>
        <v>0.0012357142857142857</v>
      </c>
      <c r="E74" s="4">
        <f t="shared" si="19"/>
        <v>0.0012357142857142857</v>
      </c>
      <c r="F74" s="4">
        <f t="shared" si="19"/>
        <v>0.0024714285714285715</v>
      </c>
      <c r="G74" s="4">
        <f t="shared" si="19"/>
        <v>0.006178571428571429</v>
      </c>
      <c r="H74" s="4">
        <f t="shared" si="19"/>
        <v>0.012357142857142858</v>
      </c>
      <c r="I74" s="4">
        <f t="shared" si="19"/>
        <v>0.024714285714285716</v>
      </c>
      <c r="J74" s="4">
        <f t="shared" si="19"/>
        <v>0.061785714285714284</v>
      </c>
      <c r="K74" s="5">
        <f t="shared" si="19"/>
        <v>0.12357142857142857</v>
      </c>
    </row>
    <row r="75" spans="2:11" ht="12.75">
      <c r="B75" s="15"/>
      <c r="C75" s="18">
        <f>C67</f>
        <v>10</v>
      </c>
      <c r="D75" s="35">
        <f>D$71*C75</f>
        <v>0.0024714285714285715</v>
      </c>
      <c r="E75" s="4">
        <f t="shared" si="19"/>
        <v>0.0024714285714285715</v>
      </c>
      <c r="F75" s="4">
        <f t="shared" si="19"/>
        <v>0.004942857142857143</v>
      </c>
      <c r="G75" s="4">
        <f t="shared" si="19"/>
        <v>0.012357142857142858</v>
      </c>
      <c r="H75" s="4">
        <f t="shared" si="19"/>
        <v>0.024714285714285716</v>
      </c>
      <c r="I75" s="4">
        <f t="shared" si="19"/>
        <v>0.04942857142857143</v>
      </c>
      <c r="J75" s="4">
        <f t="shared" si="19"/>
        <v>0.12357142857142857</v>
      </c>
      <c r="K75" s="5">
        <f t="shared" si="19"/>
        <v>0.24714285714285714</v>
      </c>
    </row>
    <row r="76" spans="2:11" ht="12.75">
      <c r="B76" s="16"/>
      <c r="C76" s="19">
        <f>C68</f>
        <v>20</v>
      </c>
      <c r="D76" s="36">
        <f>D$71*C76</f>
        <v>0.004942857142857143</v>
      </c>
      <c r="E76" s="6">
        <f t="shared" si="19"/>
        <v>0.004942857142857143</v>
      </c>
      <c r="F76" s="6">
        <f t="shared" si="19"/>
        <v>0.009885714285714286</v>
      </c>
      <c r="G76" s="6">
        <f t="shared" si="19"/>
        <v>0.024714285714285716</v>
      </c>
      <c r="H76" s="6">
        <f t="shared" si="19"/>
        <v>0.04942857142857143</v>
      </c>
      <c r="I76" s="6">
        <f t="shared" si="19"/>
        <v>0.09885714285714287</v>
      </c>
      <c r="J76" s="6">
        <f t="shared" si="19"/>
        <v>0.24714285714285714</v>
      </c>
      <c r="K76" s="7">
        <f t="shared" si="19"/>
        <v>0.4942857142857143</v>
      </c>
    </row>
  </sheetData>
  <mergeCells count="8">
    <mergeCell ref="E62:K62"/>
    <mergeCell ref="E70:K70"/>
    <mergeCell ref="E14:K14"/>
    <mergeCell ref="E22:K22"/>
    <mergeCell ref="E30:K30"/>
    <mergeCell ref="E46:K46"/>
    <mergeCell ref="E54:K54"/>
    <mergeCell ref="E38:K38"/>
  </mergeCells>
  <conditionalFormatting sqref="E16:K20 E24:K28 E32:K36 E48:K52 E56:K60 E64:K68 E72:K76 E40:K44">
    <cfRule type="cellIs" priority="1" dxfId="0" operator="greaterThanOrEqual" stopIfTrue="1">
      <formula>chmax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</dc:creator>
  <cp:keywords/>
  <dc:description/>
  <cp:lastModifiedBy>Alain Fraysse</cp:lastModifiedBy>
  <dcterms:created xsi:type="dcterms:W3CDTF">2001-05-21T12:01:04Z</dcterms:created>
  <dcterms:modified xsi:type="dcterms:W3CDTF">2004-02-03T20:25:45Z</dcterms:modified>
  <cp:category/>
  <cp:version/>
  <cp:contentType/>
  <cp:contentStatus/>
</cp:coreProperties>
</file>